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8_{467E3EBB-F090-42CC-8147-B83E7CD760F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6" i="1" l="1"/>
  <c r="K7" i="1"/>
  <c r="K8" i="1"/>
  <c r="K9" i="1"/>
  <c r="K10" i="1"/>
  <c r="K11" i="1"/>
  <c r="K12" i="1"/>
  <c r="K13" i="1"/>
  <c r="K14" i="1"/>
  <c r="K5" i="1"/>
  <c r="J6" i="1"/>
  <c r="L6" i="1" s="1"/>
  <c r="J7" i="1"/>
  <c r="J8" i="1"/>
  <c r="L8" i="1" s="1"/>
  <c r="J9" i="1"/>
  <c r="J10" i="1"/>
  <c r="J11" i="1"/>
  <c r="J12" i="1"/>
  <c r="J13" i="1"/>
  <c r="J14" i="1"/>
  <c r="J5" i="1"/>
  <c r="H6" i="1"/>
  <c r="H7" i="1"/>
  <c r="H8" i="1"/>
  <c r="H9" i="1"/>
  <c r="H10" i="1"/>
  <c r="H11" i="1"/>
  <c r="H12" i="1"/>
  <c r="H13" i="1"/>
  <c r="H14" i="1"/>
  <c r="H5" i="1"/>
  <c r="G15" i="1"/>
  <c r="F15" i="1"/>
  <c r="D6" i="1"/>
  <c r="D7" i="1"/>
  <c r="D8" i="1"/>
  <c r="D9" i="1"/>
  <c r="D10" i="1"/>
  <c r="D11" i="1"/>
  <c r="D12" i="1"/>
  <c r="D13" i="1"/>
  <c r="D14" i="1"/>
  <c r="D5" i="1"/>
  <c r="C15" i="1"/>
  <c r="B15" i="1"/>
  <c r="L13" i="1" l="1"/>
  <c r="H15" i="1"/>
  <c r="I15" i="1" s="1"/>
  <c r="L5" i="1"/>
  <c r="I8" i="1"/>
  <c r="L14" i="1"/>
  <c r="L12" i="1"/>
  <c r="L11" i="1"/>
  <c r="L10" i="1"/>
  <c r="L9" i="1"/>
  <c r="L7" i="1"/>
  <c r="D15" i="1"/>
  <c r="E15" i="1" s="1"/>
  <c r="K15" i="1"/>
  <c r="J15" i="1"/>
  <c r="E13" i="1"/>
  <c r="E9" i="1"/>
  <c r="E14" i="1"/>
  <c r="E10" i="1"/>
  <c r="E6" i="1"/>
  <c r="I5" i="1" l="1"/>
  <c r="I13" i="1"/>
  <c r="I9" i="1"/>
  <c r="I12" i="1"/>
  <c r="I6" i="1"/>
  <c r="I7" i="1"/>
  <c r="I11" i="1"/>
  <c r="I14" i="1"/>
  <c r="I10" i="1"/>
  <c r="E8" i="1"/>
  <c r="E12" i="1"/>
  <c r="E7" i="1"/>
  <c r="E11" i="1"/>
  <c r="E5" i="1"/>
  <c r="L15" i="1"/>
  <c r="M5" i="1" s="1"/>
  <c r="M7" i="1" l="1"/>
  <c r="M8" i="1"/>
  <c r="M13" i="1"/>
  <c r="M12" i="1"/>
  <c r="M9" i="1"/>
  <c r="M11" i="1"/>
  <c r="M6" i="1"/>
  <c r="M10" i="1"/>
  <c r="M14" i="1"/>
  <c r="M15" i="1"/>
</calcChain>
</file>

<file path=xl/sharedStrings.xml><?xml version="1.0" encoding="utf-8"?>
<sst xmlns="http://schemas.openxmlformats.org/spreadsheetml/2006/main" count="29" uniqueCount="20">
  <si>
    <t>Jenis Pendidikan</t>
  </si>
  <si>
    <t>Rawat Jalan</t>
  </si>
  <si>
    <t>Rawat Inap</t>
  </si>
  <si>
    <t>Total</t>
  </si>
  <si>
    <t>Pria</t>
  </si>
  <si>
    <t>Wanita</t>
  </si>
  <si>
    <t>%</t>
  </si>
  <si>
    <t>Tidak Sekolah</t>
  </si>
  <si>
    <t>TK</t>
  </si>
  <si>
    <t>SD</t>
  </si>
  <si>
    <t>SMP</t>
  </si>
  <si>
    <t>SMA</t>
  </si>
  <si>
    <t>DIPLOMA</t>
  </si>
  <si>
    <t>UNIVERSITAS</t>
  </si>
  <si>
    <t>PASCA SARJANA/S2</t>
  </si>
  <si>
    <t>DOKTORAL/S3</t>
  </si>
  <si>
    <t>-</t>
  </si>
  <si>
    <t>TOTAL</t>
  </si>
  <si>
    <t>JUMLAH KUNJUNGAN PASIEN BERDASARKAN PENDIDIKAN TRIBULAN III TAHUN 2024</t>
  </si>
  <si>
    <t>SUMBER : laporan rekam medis tb III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</si>
</sst>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Calibri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2"/>
      <color rgb="FF000000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workbookViewId="0">
      <selection activeCell="A18" sqref="A18"/>
    </sheetView>
  </sheetViews>
  <sheetFormatPr defaultColWidth="9.140625" defaultRowHeight="15"/>
  <cols>
    <col min="1" max="1" width="16.28515625" customWidth="1"/>
    <col min="5" max="5" width="8.28515625" customWidth="1"/>
  </cols>
  <sheetData>
    <row r="1" spans="1:13">
      <c r="A1" s="1" t="s">
        <v>18</v>
      </c>
    </row>
    <row r="3" spans="1:13" ht="27.75" customHeight="1">
      <c r="A3" s="3" t="s">
        <v>0</v>
      </c>
      <c r="B3" s="3" t="s">
        <v>1</v>
      </c>
      <c r="C3" s="3"/>
      <c r="D3" s="3"/>
      <c r="E3" s="3"/>
      <c r="F3" s="3" t="s">
        <v>2</v>
      </c>
      <c r="G3" s="3"/>
      <c r="H3" s="3"/>
      <c r="I3" s="3"/>
      <c r="J3" s="3" t="s">
        <v>3</v>
      </c>
      <c r="K3" s="3"/>
      <c r="L3" s="3"/>
      <c r="M3" s="3"/>
    </row>
    <row r="4" spans="1:13">
      <c r="A4" s="3"/>
      <c r="B4" s="2" t="s">
        <v>4</v>
      </c>
      <c r="C4" s="2" t="s">
        <v>5</v>
      </c>
      <c r="D4" s="2" t="s">
        <v>3</v>
      </c>
      <c r="E4" s="2" t="s">
        <v>6</v>
      </c>
      <c r="F4" s="2" t="s">
        <v>4</v>
      </c>
      <c r="G4" s="2" t="s">
        <v>5</v>
      </c>
      <c r="H4" s="2" t="s">
        <v>3</v>
      </c>
      <c r="I4" s="2" t="s">
        <v>6</v>
      </c>
      <c r="J4" s="2" t="s">
        <v>4</v>
      </c>
      <c r="K4" s="2" t="s">
        <v>5</v>
      </c>
      <c r="L4" s="2" t="s">
        <v>3</v>
      </c>
      <c r="M4" s="2" t="s">
        <v>6</v>
      </c>
    </row>
    <row r="5" spans="1:13">
      <c r="A5" s="2" t="s">
        <v>7</v>
      </c>
      <c r="B5" s="2">
        <v>2382</v>
      </c>
      <c r="C5" s="2">
        <v>2433</v>
      </c>
      <c r="D5" s="2">
        <f>SUM(B5:C5)</f>
        <v>4815</v>
      </c>
      <c r="E5" s="5">
        <f>(D5/D15)*100</f>
        <v>16.002525840007976</v>
      </c>
      <c r="F5" s="2">
        <v>486</v>
      </c>
      <c r="G5" s="2">
        <v>442</v>
      </c>
      <c r="H5" s="2">
        <f>SUM(F5:G5)</f>
        <v>928</v>
      </c>
      <c r="I5" s="5">
        <f>(H5/H15)*100</f>
        <v>26.461362988309094</v>
      </c>
      <c r="J5" s="2">
        <f>SUM(B5,F5)</f>
        <v>2868</v>
      </c>
      <c r="K5" s="2">
        <f>SUM(C5,G5)</f>
        <v>2875</v>
      </c>
      <c r="L5" s="2">
        <f>SUM(J5:K5)</f>
        <v>5743</v>
      </c>
      <c r="M5" s="5">
        <f>(L5/L15)*100</f>
        <v>17.094296940111921</v>
      </c>
    </row>
    <row r="6" spans="1:13">
      <c r="A6" s="2" t="s">
        <v>8</v>
      </c>
      <c r="B6" s="2">
        <v>219</v>
      </c>
      <c r="C6" s="2">
        <v>169</v>
      </c>
      <c r="D6" s="2">
        <f t="shared" ref="D6:D15" si="0">SUM(B6:C6)</f>
        <v>388</v>
      </c>
      <c r="E6" s="5">
        <f>(D6/D15)*100</f>
        <v>1.2895077935458141</v>
      </c>
      <c r="F6" s="2">
        <v>40</v>
      </c>
      <c r="G6" s="2">
        <v>18</v>
      </c>
      <c r="H6" s="2">
        <f t="shared" ref="H6:H15" si="1">SUM(F6:G6)</f>
        <v>58</v>
      </c>
      <c r="I6" s="5">
        <f>(H6/H15)*100</f>
        <v>1.6538351867693184</v>
      </c>
      <c r="J6" s="2">
        <f t="shared" ref="J6:J14" si="2">SUM(B6,F6)</f>
        <v>259</v>
      </c>
      <c r="K6" s="2">
        <f t="shared" ref="K6:K14" si="3">SUM(C6,G6)</f>
        <v>187</v>
      </c>
      <c r="L6" s="2">
        <f t="shared" ref="L6:L15" si="4">SUM(J6:K6)</f>
        <v>446</v>
      </c>
      <c r="M6" s="5">
        <f>(L6/L15)*100</f>
        <v>1.3275389927372305</v>
      </c>
    </row>
    <row r="7" spans="1:13">
      <c r="A7" s="2" t="s">
        <v>9</v>
      </c>
      <c r="B7" s="2">
        <v>3383</v>
      </c>
      <c r="C7" s="2">
        <v>5295</v>
      </c>
      <c r="D7" s="2">
        <f t="shared" si="0"/>
        <v>8678</v>
      </c>
      <c r="E7" s="5">
        <f>(D7/D15)*100</f>
        <v>28.841104722656119</v>
      </c>
      <c r="F7" s="2">
        <v>409</v>
      </c>
      <c r="G7" s="2">
        <v>496</v>
      </c>
      <c r="H7" s="2">
        <f t="shared" si="1"/>
        <v>905</v>
      </c>
      <c r="I7" s="5">
        <f>(H7/H15)*100</f>
        <v>25.805531793555748</v>
      </c>
      <c r="J7" s="2">
        <f t="shared" si="2"/>
        <v>3792</v>
      </c>
      <c r="K7" s="2">
        <f t="shared" si="3"/>
        <v>5791</v>
      </c>
      <c r="L7" s="2">
        <f t="shared" si="4"/>
        <v>9583</v>
      </c>
      <c r="M7" s="5">
        <f>(L7/L15)*100</f>
        <v>28.524229074889867</v>
      </c>
    </row>
    <row r="8" spans="1:13">
      <c r="A8" s="2" t="s">
        <v>10</v>
      </c>
      <c r="B8" s="2">
        <v>2262</v>
      </c>
      <c r="C8" s="2">
        <v>3424</v>
      </c>
      <c r="D8" s="2">
        <f t="shared" si="0"/>
        <v>5686</v>
      </c>
      <c r="E8" s="5">
        <f>(D8/D15)*100</f>
        <v>18.897271428096644</v>
      </c>
      <c r="F8" s="2">
        <v>244</v>
      </c>
      <c r="G8" s="2">
        <v>365</v>
      </c>
      <c r="H8" s="2">
        <f t="shared" si="1"/>
        <v>609</v>
      </c>
      <c r="I8" s="5">
        <f>(H8/H15)*100</f>
        <v>17.365269461077844</v>
      </c>
      <c r="J8" s="2">
        <f t="shared" si="2"/>
        <v>2506</v>
      </c>
      <c r="K8" s="2">
        <f t="shared" si="3"/>
        <v>3789</v>
      </c>
      <c r="L8" s="2">
        <f t="shared" si="4"/>
        <v>6295</v>
      </c>
      <c r="M8" s="5">
        <f>(L8/L15)*100</f>
        <v>18.737349684486247</v>
      </c>
    </row>
    <row r="9" spans="1:13">
      <c r="A9" s="2" t="s">
        <v>11</v>
      </c>
      <c r="B9" s="2">
        <v>3458</v>
      </c>
      <c r="C9" s="2">
        <v>3725</v>
      </c>
      <c r="D9" s="2">
        <f t="shared" si="0"/>
        <v>7183</v>
      </c>
      <c r="E9" s="5">
        <f>(D9/D15)*100</f>
        <v>23.872511549071092</v>
      </c>
      <c r="F9" s="2">
        <v>291</v>
      </c>
      <c r="G9" s="2">
        <v>507</v>
      </c>
      <c r="H9" s="2">
        <f t="shared" si="1"/>
        <v>798</v>
      </c>
      <c r="I9" s="5">
        <f>(H9/H15)*100</f>
        <v>22.754491017964071</v>
      </c>
      <c r="J9" s="2">
        <f t="shared" si="2"/>
        <v>3749</v>
      </c>
      <c r="K9" s="2">
        <f t="shared" si="3"/>
        <v>4232</v>
      </c>
      <c r="L9" s="2">
        <f t="shared" si="4"/>
        <v>7981</v>
      </c>
      <c r="M9" s="5">
        <f>(L9/L15)*100</f>
        <v>23.755804262412191</v>
      </c>
    </row>
    <row r="10" spans="1:13">
      <c r="A10" s="2" t="s">
        <v>12</v>
      </c>
      <c r="B10" s="2">
        <v>301</v>
      </c>
      <c r="C10" s="2">
        <v>657</v>
      </c>
      <c r="D10" s="2">
        <f t="shared" si="0"/>
        <v>958</v>
      </c>
      <c r="E10" s="5">
        <f>(D10/D15)*100</f>
        <v>3.1838877995280663</v>
      </c>
      <c r="F10" s="2">
        <v>10</v>
      </c>
      <c r="G10" s="2">
        <v>43</v>
      </c>
      <c r="H10" s="2">
        <f t="shared" si="1"/>
        <v>53</v>
      </c>
      <c r="I10" s="5">
        <f>(H10/H15)*100</f>
        <v>1.5112631879098943</v>
      </c>
      <c r="J10" s="2">
        <f t="shared" si="2"/>
        <v>311</v>
      </c>
      <c r="K10" s="2">
        <f t="shared" si="3"/>
        <v>700</v>
      </c>
      <c r="L10" s="2">
        <f t="shared" si="4"/>
        <v>1011</v>
      </c>
      <c r="M10" s="5">
        <f>(L10/L15)*100</f>
        <v>3.0092868198595069</v>
      </c>
    </row>
    <row r="11" spans="1:13">
      <c r="A11" s="2" t="s">
        <v>13</v>
      </c>
      <c r="B11" s="2">
        <v>897</v>
      </c>
      <c r="C11" s="2">
        <v>1323</v>
      </c>
      <c r="D11" s="2">
        <f t="shared" si="0"/>
        <v>2220</v>
      </c>
      <c r="E11" s="5">
        <f>(D11/D15)*100</f>
        <v>7.3781116022466691</v>
      </c>
      <c r="F11" s="2">
        <v>50</v>
      </c>
      <c r="G11" s="2">
        <v>96</v>
      </c>
      <c r="H11" s="2">
        <f t="shared" si="1"/>
        <v>146</v>
      </c>
      <c r="I11" s="5">
        <f>(H11/H15)*100</f>
        <v>4.1631023666951812</v>
      </c>
      <c r="J11" s="2">
        <f t="shared" si="2"/>
        <v>947</v>
      </c>
      <c r="K11" s="2">
        <f t="shared" si="3"/>
        <v>1419</v>
      </c>
      <c r="L11" s="2">
        <f t="shared" si="4"/>
        <v>2366</v>
      </c>
      <c r="M11" s="5">
        <f>(L11/L15)*100</f>
        <v>7.0425050601262056</v>
      </c>
    </row>
    <row r="12" spans="1:13" ht="28.5">
      <c r="A12" s="2" t="s">
        <v>14</v>
      </c>
      <c r="B12" s="2">
        <v>60</v>
      </c>
      <c r="C12" s="2">
        <v>24</v>
      </c>
      <c r="D12" s="2">
        <f t="shared" si="0"/>
        <v>84</v>
      </c>
      <c r="E12" s="5">
        <f>(D12/D15)*100</f>
        <v>0.27917179035527934</v>
      </c>
      <c r="F12" s="2">
        <v>2</v>
      </c>
      <c r="G12" s="2">
        <v>2</v>
      </c>
      <c r="H12" s="2">
        <f t="shared" si="1"/>
        <v>4</v>
      </c>
      <c r="I12" s="5">
        <f>(H12/H15)*100</f>
        <v>0.11405759908753922</v>
      </c>
      <c r="J12" s="2">
        <f t="shared" si="2"/>
        <v>62</v>
      </c>
      <c r="K12" s="2">
        <f t="shared" si="3"/>
        <v>26</v>
      </c>
      <c r="L12" s="2">
        <f t="shared" si="4"/>
        <v>88</v>
      </c>
      <c r="M12" s="5">
        <f>(L12/L15)*100</f>
        <v>0.261935944755328</v>
      </c>
    </row>
    <row r="13" spans="1:13">
      <c r="A13" s="2" t="s">
        <v>15</v>
      </c>
      <c r="B13" s="2">
        <v>35</v>
      </c>
      <c r="C13" s="2">
        <v>3</v>
      </c>
      <c r="D13" s="2">
        <f t="shared" si="0"/>
        <v>38</v>
      </c>
      <c r="E13" s="5">
        <f>(D13/D15)*100</f>
        <v>0.12629200039881683</v>
      </c>
      <c r="F13" s="2">
        <v>2</v>
      </c>
      <c r="G13" s="2">
        <v>2</v>
      </c>
      <c r="H13" s="2">
        <f t="shared" si="1"/>
        <v>4</v>
      </c>
      <c r="I13" s="5">
        <f>(H13/H15)*100</f>
        <v>0.11405759908753922</v>
      </c>
      <c r="J13" s="2">
        <f t="shared" si="2"/>
        <v>37</v>
      </c>
      <c r="K13" s="2">
        <f t="shared" si="3"/>
        <v>5</v>
      </c>
      <c r="L13" s="2">
        <f t="shared" si="4"/>
        <v>42</v>
      </c>
      <c r="M13" s="5">
        <f>(L13/L15)*100</f>
        <v>0.12501488272413383</v>
      </c>
    </row>
    <row r="14" spans="1:13">
      <c r="A14" s="2" t="s">
        <v>16</v>
      </c>
      <c r="B14" s="2">
        <v>25</v>
      </c>
      <c r="C14" s="2">
        <v>14</v>
      </c>
      <c r="D14" s="2">
        <f t="shared" si="0"/>
        <v>39</v>
      </c>
      <c r="E14" s="5">
        <f>(D14/D15)*100</f>
        <v>0.12961547409352256</v>
      </c>
      <c r="F14" s="2">
        <v>2</v>
      </c>
      <c r="G14" s="2">
        <v>0</v>
      </c>
      <c r="H14" s="2">
        <f t="shared" si="1"/>
        <v>2</v>
      </c>
      <c r="I14" s="5">
        <f>(H14/H15)*100</f>
        <v>5.7028799543769611E-2</v>
      </c>
      <c r="J14" s="2">
        <f t="shared" si="2"/>
        <v>27</v>
      </c>
      <c r="K14" s="2">
        <f t="shared" si="3"/>
        <v>14</v>
      </c>
      <c r="L14" s="2">
        <f t="shared" si="4"/>
        <v>41</v>
      </c>
      <c r="M14" s="5">
        <f>(L14/L15)*100</f>
        <v>0.12203833789736873</v>
      </c>
    </row>
    <row r="15" spans="1:13">
      <c r="A15" s="6" t="s">
        <v>17</v>
      </c>
      <c r="B15" s="6">
        <f>SUM(B5:B14)</f>
        <v>13022</v>
      </c>
      <c r="C15" s="6">
        <f>SUM(C5:C14)</f>
        <v>17067</v>
      </c>
      <c r="D15" s="6">
        <f t="shared" si="0"/>
        <v>30089</v>
      </c>
      <c r="E15" s="6">
        <f>(D15/D15)*100</f>
        <v>100</v>
      </c>
      <c r="F15" s="6">
        <f>SUM(F5:F14)</f>
        <v>1536</v>
      </c>
      <c r="G15" s="6">
        <f>SUM(G5:G14)</f>
        <v>1971</v>
      </c>
      <c r="H15" s="6">
        <f t="shared" si="1"/>
        <v>3507</v>
      </c>
      <c r="I15" s="6">
        <f>(H15/H15)*100</f>
        <v>100</v>
      </c>
      <c r="J15" s="6">
        <f>SUM(J5:J14)</f>
        <v>14558</v>
      </c>
      <c r="K15" s="6">
        <f>SUM(K5:K14)</f>
        <v>19038</v>
      </c>
      <c r="L15" s="6">
        <f t="shared" si="4"/>
        <v>33596</v>
      </c>
      <c r="M15" s="6">
        <f>(L15/L15)*100</f>
        <v>100</v>
      </c>
    </row>
    <row r="17" spans="1:9">
      <c r="A17" s="4" t="s">
        <v>19</v>
      </c>
      <c r="B17" s="4"/>
      <c r="C17" s="4"/>
      <c r="D17" s="4"/>
      <c r="E17" s="4"/>
      <c r="F17" s="4"/>
      <c r="G17" s="4"/>
      <c r="H17" s="4"/>
      <c r="I17" s="4"/>
    </row>
  </sheetData>
  <mergeCells count="5">
    <mergeCell ref="B3:E3"/>
    <mergeCell ref="F3:I3"/>
    <mergeCell ref="J3:M3"/>
    <mergeCell ref="A17:I17"/>
    <mergeCell ref="A3:A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2024-08-10T04:34:24Z</dcterms:created>
  <dcterms:modified xsi:type="dcterms:W3CDTF">2025-09-11T05:47:17Z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81B18015089C4E069D87AE26D5219ED1_11</vt:lpwstr>
  </property>
  <property fmtid="{D5CDD505-2E9C-101B-9397-08002B2CF9AE}" pid="3" name="KSOProductBuildVer">
    <vt:lpwstr>1033-12.2.0.17545</vt:lpwstr>
  </property>
</Properties>
</file>