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BB2C0EFC-6AA6-47AA-87C0-1AC496EF27B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5" i="1"/>
  <c r="J6" i="1"/>
  <c r="J7" i="1"/>
  <c r="J8" i="1"/>
  <c r="J9" i="1"/>
  <c r="J10" i="1"/>
  <c r="J11" i="1"/>
  <c r="J12" i="1"/>
  <c r="J13" i="1"/>
  <c r="J14" i="1"/>
  <c r="J5" i="1"/>
  <c r="H6" i="1"/>
  <c r="H7" i="1"/>
  <c r="H8" i="1"/>
  <c r="H9" i="1"/>
  <c r="H10" i="1"/>
  <c r="H11" i="1"/>
  <c r="H12" i="1"/>
  <c r="H13" i="1"/>
  <c r="H14" i="1"/>
  <c r="H5" i="1"/>
  <c r="G15" i="1"/>
  <c r="F15" i="1"/>
  <c r="D6" i="1"/>
  <c r="D7" i="1"/>
  <c r="D8" i="1"/>
  <c r="D9" i="1"/>
  <c r="D10" i="1"/>
  <c r="D11" i="1"/>
  <c r="D12" i="1"/>
  <c r="D13" i="1"/>
  <c r="D14" i="1"/>
  <c r="D5" i="1"/>
  <c r="C15" i="1"/>
  <c r="B15" i="1"/>
  <c r="L8" i="1" l="1"/>
  <c r="L6" i="1"/>
  <c r="L13" i="1"/>
  <c r="H15" i="1"/>
  <c r="I15" i="1" s="1"/>
  <c r="L5" i="1"/>
  <c r="L14" i="1"/>
  <c r="L12" i="1"/>
  <c r="L11" i="1"/>
  <c r="L10" i="1"/>
  <c r="L9" i="1"/>
  <c r="L7" i="1"/>
  <c r="D15" i="1"/>
  <c r="E15" i="1" s="1"/>
  <c r="K15" i="1"/>
  <c r="J15" i="1"/>
  <c r="I8" i="1" l="1"/>
  <c r="E10" i="1"/>
  <c r="E9" i="1"/>
  <c r="E6" i="1"/>
  <c r="E14" i="1"/>
  <c r="E13" i="1"/>
  <c r="I5" i="1"/>
  <c r="I13" i="1"/>
  <c r="I9" i="1"/>
  <c r="I12" i="1"/>
  <c r="I6" i="1"/>
  <c r="I7" i="1"/>
  <c r="I11" i="1"/>
  <c r="I14" i="1"/>
  <c r="I10" i="1"/>
  <c r="E8" i="1"/>
  <c r="E12" i="1"/>
  <c r="E7" i="1"/>
  <c r="E11" i="1"/>
  <c r="E5" i="1"/>
  <c r="L15" i="1"/>
  <c r="M5" i="1" s="1"/>
  <c r="M7" i="1" l="1"/>
  <c r="M8" i="1"/>
  <c r="M13" i="1"/>
  <c r="M12" i="1"/>
  <c r="M9" i="1"/>
  <c r="M11" i="1"/>
  <c r="M6" i="1"/>
  <c r="M10" i="1"/>
  <c r="M14" i="1"/>
  <c r="M15" i="1"/>
</calcChain>
</file>

<file path=xl/sharedStrings.xml><?xml version="1.0" encoding="utf-8"?>
<sst xmlns="http://schemas.openxmlformats.org/spreadsheetml/2006/main" count="29" uniqueCount="20">
  <si>
    <t>Jenis Pendidikan</t>
  </si>
  <si>
    <t>Rawat Jalan</t>
  </si>
  <si>
    <t>Rawat Inap</t>
  </si>
  <si>
    <t>Total</t>
  </si>
  <si>
    <t>Pria</t>
  </si>
  <si>
    <t>Wanita</t>
  </si>
  <si>
    <t>%</t>
  </si>
  <si>
    <t>Tidak Sekolah</t>
  </si>
  <si>
    <t>TK</t>
  </si>
  <si>
    <t>SD</t>
  </si>
  <si>
    <t>SMP</t>
  </si>
  <si>
    <t>SMA</t>
  </si>
  <si>
    <t>DIPLOMA</t>
  </si>
  <si>
    <t>UNIVERSITAS</t>
  </si>
  <si>
    <t>PASCA SARJANA/S2</t>
  </si>
  <si>
    <t>DOKTORAL/S3</t>
  </si>
  <si>
    <t>-</t>
  </si>
  <si>
    <t>TOTAL</t>
  </si>
  <si>
    <t>JUMLAH KUNJUNGAN PASIEN BERDASARKAN PENDIDIKAN TRIBULAN II TAHUN 2025</t>
  </si>
  <si>
    <t>SUMBER : laporan rekam medis tb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</si>
</sst>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/>
  </sheetViews>
  <sheetFormatPr defaultColWidth="9.140625" defaultRowHeight="15"/>
  <cols>
    <col min="1" max="1" width="16.28515625" customWidth="1"/>
    <col min="5" max="5" width="8.28515625" customWidth="1"/>
  </cols>
  <sheetData>
    <row r="1" spans="1:13">
      <c r="A1" s="1" t="s">
        <v>18</v>
      </c>
    </row>
    <row r="3" spans="1:13" ht="27.75" customHeight="1">
      <c r="A3" s="3" t="s">
        <v>0</v>
      </c>
      <c r="B3" s="3" t="s">
        <v>1</v>
      </c>
      <c r="C3" s="3"/>
      <c r="D3" s="3"/>
      <c r="E3" s="3"/>
      <c r="F3" s="3" t="s">
        <v>2</v>
      </c>
      <c r="G3" s="3"/>
      <c r="H3" s="3"/>
      <c r="I3" s="3"/>
      <c r="J3" s="3" t="s">
        <v>3</v>
      </c>
      <c r="K3" s="3"/>
      <c r="L3" s="3"/>
      <c r="M3" s="3"/>
    </row>
    <row r="4" spans="1:13">
      <c r="A4" s="3"/>
      <c r="B4" s="2" t="s">
        <v>4</v>
      </c>
      <c r="C4" s="2" t="s">
        <v>5</v>
      </c>
      <c r="D4" s="2" t="s">
        <v>3</v>
      </c>
      <c r="E4" s="2" t="s">
        <v>6</v>
      </c>
      <c r="F4" s="2" t="s">
        <v>4</v>
      </c>
      <c r="G4" s="2" t="s">
        <v>5</v>
      </c>
      <c r="H4" s="2" t="s">
        <v>3</v>
      </c>
      <c r="I4" s="2" t="s">
        <v>6</v>
      </c>
      <c r="J4" s="2" t="s">
        <v>4</v>
      </c>
      <c r="K4" s="2" t="s">
        <v>5</v>
      </c>
      <c r="L4" s="2" t="s">
        <v>3</v>
      </c>
      <c r="M4" s="2" t="s">
        <v>6</v>
      </c>
    </row>
    <row r="5" spans="1:13">
      <c r="A5" s="2" t="s">
        <v>7</v>
      </c>
      <c r="B5" s="2">
        <v>2272</v>
      </c>
      <c r="C5" s="2">
        <v>2377</v>
      </c>
      <c r="D5" s="2">
        <f>SUM(B5:C5)</f>
        <v>4649</v>
      </c>
      <c r="E5" s="5">
        <f>(D5/D15)*100</f>
        <v>16.235376287759735</v>
      </c>
      <c r="F5" s="2">
        <v>523</v>
      </c>
      <c r="G5" s="2">
        <v>482</v>
      </c>
      <c r="H5" s="2">
        <f>SUM(F5:G5)</f>
        <v>1005</v>
      </c>
      <c r="I5" s="5">
        <f>(H5/H15)*100</f>
        <v>27.556896078969018</v>
      </c>
      <c r="J5" s="2">
        <f>SUM(B5,F5)</f>
        <v>2795</v>
      </c>
      <c r="K5" s="2">
        <f>SUM(C5,G5)</f>
        <v>2859</v>
      </c>
      <c r="L5" s="2">
        <f>SUM(J5:K5)</f>
        <v>5654</v>
      </c>
      <c r="M5" s="5">
        <f>(L5/L15)*100</f>
        <v>17.514404312000494</v>
      </c>
    </row>
    <row r="6" spans="1:13">
      <c r="A6" s="2" t="s">
        <v>8</v>
      </c>
      <c r="B6" s="2">
        <v>164</v>
      </c>
      <c r="C6" s="2">
        <v>162</v>
      </c>
      <c r="D6" s="2">
        <f t="shared" ref="D6:D15" si="0">SUM(B6:C6)</f>
        <v>326</v>
      </c>
      <c r="E6" s="5">
        <f>(D6/D15)*100</f>
        <v>1.1384669111227519</v>
      </c>
      <c r="F6" s="2">
        <v>22</v>
      </c>
      <c r="G6" s="2">
        <v>15</v>
      </c>
      <c r="H6" s="2">
        <f t="shared" ref="H6:H15" si="1">SUM(F6:G6)</f>
        <v>37</v>
      </c>
      <c r="I6" s="5">
        <f>(H6/H15)*100</f>
        <v>1.0145324924595558</v>
      </c>
      <c r="J6" s="2">
        <f t="shared" ref="J6:J14" si="2">SUM(B6,F6)</f>
        <v>186</v>
      </c>
      <c r="K6" s="2">
        <f t="shared" ref="K6:K14" si="3">SUM(C6,G6)</f>
        <v>177</v>
      </c>
      <c r="L6" s="2">
        <f t="shared" ref="L6:L15" si="4">SUM(J6:K6)</f>
        <v>363</v>
      </c>
      <c r="M6" s="5">
        <f>(L6/L15)*100</f>
        <v>1.1244656464903042</v>
      </c>
    </row>
    <row r="7" spans="1:13">
      <c r="A7" s="2" t="s">
        <v>9</v>
      </c>
      <c r="B7" s="2">
        <v>3564</v>
      </c>
      <c r="C7" s="2">
        <v>5100</v>
      </c>
      <c r="D7" s="2">
        <f t="shared" si="0"/>
        <v>8664</v>
      </c>
      <c r="E7" s="5">
        <f>(D7/D15)*100</f>
        <v>30.25667888947093</v>
      </c>
      <c r="F7" s="2">
        <v>475</v>
      </c>
      <c r="G7" s="2">
        <v>532</v>
      </c>
      <c r="H7" s="2">
        <f t="shared" si="1"/>
        <v>1007</v>
      </c>
      <c r="I7" s="5">
        <f>(H7/H15)*100</f>
        <v>27.611735673156019</v>
      </c>
      <c r="J7" s="2">
        <f t="shared" si="2"/>
        <v>4039</v>
      </c>
      <c r="K7" s="2">
        <f t="shared" si="3"/>
        <v>5632</v>
      </c>
      <c r="L7" s="2">
        <f t="shared" si="4"/>
        <v>9671</v>
      </c>
      <c r="M7" s="5">
        <f>(L7/L15)*100</f>
        <v>29.957871259525433</v>
      </c>
    </row>
    <row r="8" spans="1:13">
      <c r="A8" s="2" t="s">
        <v>10</v>
      </c>
      <c r="B8" s="2">
        <v>2164</v>
      </c>
      <c r="C8" s="2">
        <v>3241</v>
      </c>
      <c r="D8" s="2">
        <f t="shared" si="0"/>
        <v>5405</v>
      </c>
      <c r="E8" s="5">
        <f>(D8/D15)*100</f>
        <v>18.875502008032129</v>
      </c>
      <c r="F8" s="2">
        <v>226</v>
      </c>
      <c r="G8" s="2">
        <v>371</v>
      </c>
      <c r="H8" s="2">
        <f t="shared" si="1"/>
        <v>597</v>
      </c>
      <c r="I8" s="5">
        <f>(H8/H15)*100</f>
        <v>16.369618864820403</v>
      </c>
      <c r="J8" s="2">
        <f t="shared" si="2"/>
        <v>2390</v>
      </c>
      <c r="K8" s="2">
        <f t="shared" si="3"/>
        <v>3612</v>
      </c>
      <c r="L8" s="2">
        <f t="shared" si="4"/>
        <v>6002</v>
      </c>
      <c r="M8" s="5">
        <f>(L8/L15)*100</f>
        <v>18.592404435908556</v>
      </c>
    </row>
    <row r="9" spans="1:13">
      <c r="A9" s="2" t="s">
        <v>11</v>
      </c>
      <c r="B9" s="2">
        <v>3361</v>
      </c>
      <c r="C9" s="2">
        <v>3478</v>
      </c>
      <c r="D9" s="2">
        <f t="shared" si="0"/>
        <v>6839</v>
      </c>
      <c r="E9" s="5">
        <f>(D9/D15)*100</f>
        <v>23.883359525056751</v>
      </c>
      <c r="F9" s="2">
        <v>320</v>
      </c>
      <c r="G9" s="2">
        <v>484</v>
      </c>
      <c r="H9" s="2">
        <f t="shared" si="1"/>
        <v>804</v>
      </c>
      <c r="I9" s="5">
        <f>(H9/H15)*100</f>
        <v>22.045516863175212</v>
      </c>
      <c r="J9" s="2">
        <f t="shared" si="2"/>
        <v>3681</v>
      </c>
      <c r="K9" s="2">
        <f t="shared" si="3"/>
        <v>3962</v>
      </c>
      <c r="L9" s="2">
        <f t="shared" si="4"/>
        <v>7643</v>
      </c>
      <c r="M9" s="5">
        <f>(L9/L15)*100</f>
        <v>23.675732606406047</v>
      </c>
    </row>
    <row r="10" spans="1:13">
      <c r="A10" s="2" t="s">
        <v>12</v>
      </c>
      <c r="B10" s="2">
        <v>241</v>
      </c>
      <c r="C10" s="2">
        <v>514</v>
      </c>
      <c r="D10" s="2">
        <f t="shared" si="0"/>
        <v>755</v>
      </c>
      <c r="E10" s="5">
        <f>(D10/D15)*100</f>
        <v>2.6366334904836739</v>
      </c>
      <c r="F10" s="2">
        <v>10</v>
      </c>
      <c r="G10" s="2">
        <v>44</v>
      </c>
      <c r="H10" s="2">
        <f t="shared" si="1"/>
        <v>54</v>
      </c>
      <c r="I10" s="5">
        <f>(H10/H15)*100</f>
        <v>1.4806690430490814</v>
      </c>
      <c r="J10" s="2">
        <f t="shared" si="2"/>
        <v>251</v>
      </c>
      <c r="K10" s="2">
        <f t="shared" si="3"/>
        <v>558</v>
      </c>
      <c r="L10" s="2">
        <f t="shared" si="4"/>
        <v>809</v>
      </c>
      <c r="M10" s="5">
        <f>(L10/L15)*100</f>
        <v>2.5060405179356917</v>
      </c>
    </row>
    <row r="11" spans="1:13">
      <c r="A11" s="2" t="s">
        <v>13</v>
      </c>
      <c r="B11" s="2">
        <v>771</v>
      </c>
      <c r="C11" s="2">
        <v>1050</v>
      </c>
      <c r="D11" s="2">
        <f t="shared" si="0"/>
        <v>1821</v>
      </c>
      <c r="E11" s="5">
        <f>(D11/D15)*100</f>
        <v>6.3593504452592988</v>
      </c>
      <c r="F11" s="2">
        <v>50</v>
      </c>
      <c r="G11" s="2">
        <v>85</v>
      </c>
      <c r="H11" s="2">
        <f t="shared" si="1"/>
        <v>135</v>
      </c>
      <c r="I11" s="5">
        <f>(H11/H15)*100</f>
        <v>3.701672607622704</v>
      </c>
      <c r="J11" s="2">
        <f t="shared" si="2"/>
        <v>821</v>
      </c>
      <c r="K11" s="2">
        <f t="shared" si="3"/>
        <v>1135</v>
      </c>
      <c r="L11" s="2">
        <f t="shared" si="4"/>
        <v>1956</v>
      </c>
      <c r="M11" s="5">
        <f>(L11/L15)*100</f>
        <v>6.0591041447246141</v>
      </c>
    </row>
    <row r="12" spans="1:13" ht="28.5">
      <c r="A12" s="2" t="s">
        <v>14</v>
      </c>
      <c r="B12" s="2">
        <v>84</v>
      </c>
      <c r="C12" s="2">
        <v>35</v>
      </c>
      <c r="D12" s="2">
        <f t="shared" si="0"/>
        <v>119</v>
      </c>
      <c r="E12" s="5">
        <f>(D12/D15)*100</f>
        <v>0.4155753448576916</v>
      </c>
      <c r="F12" s="2">
        <v>0</v>
      </c>
      <c r="G12" s="2">
        <v>4</v>
      </c>
      <c r="H12" s="2">
        <f t="shared" si="1"/>
        <v>4</v>
      </c>
      <c r="I12" s="5">
        <f>(H12/H15)*100</f>
        <v>0.10967918837400603</v>
      </c>
      <c r="J12" s="2">
        <f t="shared" si="2"/>
        <v>84</v>
      </c>
      <c r="K12" s="2">
        <f t="shared" si="3"/>
        <v>39</v>
      </c>
      <c r="L12" s="2">
        <f t="shared" si="4"/>
        <v>123</v>
      </c>
      <c r="M12" s="5">
        <f>(L12/L15)*100</f>
        <v>0.38101728517440059</v>
      </c>
    </row>
    <row r="13" spans="1:13">
      <c r="A13" s="2" t="s">
        <v>15</v>
      </c>
      <c r="B13" s="2">
        <v>26</v>
      </c>
      <c r="C13" s="2">
        <v>2</v>
      </c>
      <c r="D13" s="2">
        <f t="shared" si="0"/>
        <v>28</v>
      </c>
      <c r="E13" s="5">
        <f>(D13/D15)*100</f>
        <v>9.7782434084162748E-2</v>
      </c>
      <c r="F13" s="2">
        <v>0</v>
      </c>
      <c r="G13" s="2">
        <v>1</v>
      </c>
      <c r="H13" s="2">
        <f t="shared" si="1"/>
        <v>1</v>
      </c>
      <c r="I13" s="5">
        <f>(H13/H15)*100</f>
        <v>2.7419797093501508E-2</v>
      </c>
      <c r="J13" s="2">
        <f t="shared" si="2"/>
        <v>26</v>
      </c>
      <c r="K13" s="2">
        <f t="shared" si="3"/>
        <v>3</v>
      </c>
      <c r="L13" s="2">
        <f t="shared" si="4"/>
        <v>29</v>
      </c>
      <c r="M13" s="5">
        <f>(L13/L15)*100</f>
        <v>8.9833343659005027E-2</v>
      </c>
    </row>
    <row r="14" spans="1:13">
      <c r="A14" s="2" t="s">
        <v>16</v>
      </c>
      <c r="B14" s="2">
        <v>8</v>
      </c>
      <c r="C14" s="2">
        <v>21</v>
      </c>
      <c r="D14" s="2">
        <f t="shared" si="0"/>
        <v>29</v>
      </c>
      <c r="E14" s="5">
        <f>(D14/D15)*100</f>
        <v>0.10127466387288284</v>
      </c>
      <c r="F14" s="2">
        <v>2</v>
      </c>
      <c r="G14" s="2">
        <v>1</v>
      </c>
      <c r="H14" s="2">
        <f t="shared" si="1"/>
        <v>3</v>
      </c>
      <c r="I14" s="5">
        <f>(H14/H15)*100</f>
        <v>8.2259391280504524E-2</v>
      </c>
      <c r="J14" s="2">
        <f t="shared" si="2"/>
        <v>10</v>
      </c>
      <c r="K14" s="2">
        <f t="shared" si="3"/>
        <v>22</v>
      </c>
      <c r="L14" s="2">
        <f t="shared" si="4"/>
        <v>32</v>
      </c>
      <c r="M14" s="5">
        <f>(L14/L15)*100</f>
        <v>9.912644817545381E-2</v>
      </c>
    </row>
    <row r="15" spans="1:13">
      <c r="A15" s="6" t="s">
        <v>17</v>
      </c>
      <c r="B15" s="6">
        <f>SUM(B5:B14)</f>
        <v>12655</v>
      </c>
      <c r="C15" s="6">
        <f>SUM(C5:C14)</f>
        <v>15980</v>
      </c>
      <c r="D15" s="6">
        <f t="shared" si="0"/>
        <v>28635</v>
      </c>
      <c r="E15" s="6">
        <f>(D15/D15)*100</f>
        <v>100</v>
      </c>
      <c r="F15" s="6">
        <f>SUM(F5:F14)</f>
        <v>1628</v>
      </c>
      <c r="G15" s="6">
        <f>SUM(G5:G14)</f>
        <v>2019</v>
      </c>
      <c r="H15" s="6">
        <f t="shared" si="1"/>
        <v>3647</v>
      </c>
      <c r="I15" s="6">
        <f>(H15/H15)*100</f>
        <v>100</v>
      </c>
      <c r="J15" s="6">
        <f>SUM(J5:J14)</f>
        <v>14283</v>
      </c>
      <c r="K15" s="6">
        <f>SUM(K5:K14)</f>
        <v>17999</v>
      </c>
      <c r="L15" s="6">
        <f t="shared" si="4"/>
        <v>32282</v>
      </c>
      <c r="M15" s="6">
        <f>(L15/L15)*100</f>
        <v>100</v>
      </c>
    </row>
    <row r="17" spans="1:9">
      <c r="A17" s="4" t="s">
        <v>19</v>
      </c>
      <c r="B17" s="4"/>
      <c r="C17" s="4"/>
      <c r="D17" s="4"/>
      <c r="E17" s="4"/>
      <c r="F17" s="4"/>
      <c r="G17" s="4"/>
      <c r="H17" s="4"/>
      <c r="I17" s="4"/>
    </row>
  </sheetData>
  <mergeCells count="5">
    <mergeCell ref="B3:E3"/>
    <mergeCell ref="F3:I3"/>
    <mergeCell ref="J3:M3"/>
    <mergeCell ref="A17:I17"/>
    <mergeCell ref="A3:A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2024-08-10T04:34:24Z</dcterms:created>
  <dcterms:modified xsi:type="dcterms:W3CDTF">2025-09-11T05:53:32Z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81B18015089C4E069D87AE26D5219ED1_11</vt:lpwstr>
  </property>
  <property fmtid="{D5CDD505-2E9C-101B-9397-08002B2CF9AE}" pid="3" name="KSOProductBuildVer">
    <vt:lpwstr>1033-12.2.0.17545</vt:lpwstr>
  </property>
</Properties>
</file>