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8E779698-F880-4A17-B261-9F411ABF17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K6" i="1"/>
  <c r="K7" i="1"/>
  <c r="K8" i="1"/>
  <c r="K9" i="1"/>
  <c r="K10" i="1"/>
  <c r="K11" i="1"/>
  <c r="K12" i="1"/>
  <c r="K13" i="1"/>
  <c r="K5" i="1"/>
  <c r="J6" i="1"/>
  <c r="J7" i="1"/>
  <c r="J8" i="1"/>
  <c r="J9" i="1"/>
  <c r="J10" i="1"/>
  <c r="J11" i="1"/>
  <c r="J12" i="1"/>
  <c r="J13" i="1"/>
  <c r="J5" i="1"/>
  <c r="H6" i="1"/>
  <c r="H7" i="1"/>
  <c r="H8" i="1"/>
  <c r="H9" i="1"/>
  <c r="H10" i="1"/>
  <c r="H11" i="1"/>
  <c r="H12" i="1"/>
  <c r="H13" i="1"/>
  <c r="H5" i="1"/>
  <c r="G14" i="1"/>
  <c r="F14" i="1"/>
  <c r="D6" i="1"/>
  <c r="D7" i="1"/>
  <c r="D8" i="1"/>
  <c r="D9" i="1"/>
  <c r="D10" i="1"/>
  <c r="D11" i="1"/>
  <c r="D12" i="1"/>
  <c r="D13" i="1"/>
  <c r="D5" i="1"/>
  <c r="C14" i="1"/>
  <c r="B14" i="1"/>
  <c r="H14" i="1" l="1"/>
  <c r="I13" i="1" s="1"/>
  <c r="L13" i="1"/>
  <c r="L12" i="1"/>
  <c r="L11" i="1"/>
  <c r="L10" i="1"/>
  <c r="L9" i="1"/>
  <c r="L8" i="1"/>
  <c r="D14" i="1"/>
  <c r="E13" i="1" s="1"/>
  <c r="L7" i="1"/>
  <c r="K14" i="1"/>
  <c r="L6" i="1"/>
  <c r="L5" i="1"/>
  <c r="J14" i="1"/>
  <c r="E12" i="1" l="1"/>
  <c r="I5" i="1"/>
  <c r="I12" i="1"/>
  <c r="I8" i="1"/>
  <c r="I7" i="1"/>
  <c r="I6" i="1"/>
  <c r="I10" i="1"/>
  <c r="I14" i="1"/>
  <c r="I11" i="1"/>
  <c r="I9" i="1"/>
  <c r="E11" i="1"/>
  <c r="E6" i="1"/>
  <c r="E7" i="1"/>
  <c r="E5" i="1"/>
  <c r="E8" i="1"/>
  <c r="E14" i="1"/>
  <c r="E9" i="1"/>
  <c r="L14" i="1"/>
  <c r="M5" i="1" s="1"/>
  <c r="M9" i="1" l="1"/>
  <c r="M8" i="1"/>
  <c r="M13" i="1"/>
  <c r="M12" i="1"/>
  <c r="M7" i="1"/>
  <c r="M11" i="1"/>
  <c r="M6" i="1"/>
  <c r="M10" i="1"/>
  <c r="M14" i="1"/>
</calcChain>
</file>

<file path=xl/sharedStrings.xml><?xml version="1.0" encoding="utf-8"?>
<sst xmlns="http://schemas.openxmlformats.org/spreadsheetml/2006/main" count="28" uniqueCount="18">
  <si>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</si>
  <si>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</si>
  <si>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</si>
  <si>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</si>
  <si>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</si>
  <si>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</si>
  <si>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</si>
  <si>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</si>
  <si>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</si>
  <si>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28 hr-1th</t>
  </si>
  <si>
    <t>1 – 4 th</t>
  </si>
  <si>
    <t>5 – 14 th</t>
  </si>
  <si>
    <t>15 – 24 th</t>
  </si>
  <si>
    <t>25 – 44 th</t>
  </si>
  <si>
    <t>45 – 64 th</t>
  </si>
  <si>
    <t>&gt; 65 th</t>
  </si>
  <si>
    <t>JUMLAH KUNJUNGAN PASIEN BERDASARKAN UMUR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</si>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</sst>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G6" sqref="G6"/>
    </sheetView>
  </sheetViews>
  <sheetFormatPr defaultColWidth="9.140625" defaultRowHeight="15"/>
  <cols>
    <col min="1" max="1" width="11.5703125" customWidth="1"/>
    <col min="5" max="5" width="9.28515625" customWidth="1"/>
  </cols>
  <sheetData>
    <row r="1" spans="1:13">
      <c r="A1" s="1" t="s">
        <v>16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6" t="s">
        <v>3</v>
      </c>
      <c r="M3" s="6" t="s">
        <v>4</v>
      </c>
    </row>
    <row r="4" spans="1:13">
      <c r="A4" s="4"/>
      <c r="B4" s="2" t="s">
        <v>5</v>
      </c>
      <c r="C4" s="2" t="s">
        <v>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</v>
      </c>
      <c r="I4" s="2" t="s">
        <v>4</v>
      </c>
      <c r="J4" s="2" t="s">
        <v>5</v>
      </c>
      <c r="K4" s="2" t="s">
        <v>6</v>
      </c>
      <c r="L4" s="6"/>
      <c r="M4" s="6"/>
    </row>
    <row r="5" spans="1:13">
      <c r="A5" s="2" t="s">
        <v>7</v>
      </c>
      <c r="B5" s="2">
        <v>4</v>
      </c>
      <c r="C5" s="2">
        <v>3</v>
      </c>
      <c r="D5" s="2">
        <f>SUM(B5:C5)</f>
        <v>7</v>
      </c>
      <c r="E5" s="8">
        <f>(D5/D14)*100</f>
        <v>2.4240745229767637E-2</v>
      </c>
      <c r="F5" s="2">
        <v>61</v>
      </c>
      <c r="G5" s="2">
        <v>55</v>
      </c>
      <c r="H5" s="2">
        <f>SUM(F5:G5)</f>
        <v>116</v>
      </c>
      <c r="I5" s="8">
        <f>(H5/H14)*100</f>
        <v>3.1266846361185987</v>
      </c>
      <c r="J5" s="2">
        <f>SUM(B5,F5)</f>
        <v>65</v>
      </c>
      <c r="K5" s="2">
        <f>SUM(C5,G5)</f>
        <v>58</v>
      </c>
      <c r="L5" s="2">
        <f>SUM(J5:K5)</f>
        <v>123</v>
      </c>
      <c r="M5" s="8">
        <f>(L5/L14)*100</f>
        <v>0.37745113081903831</v>
      </c>
    </row>
    <row r="6" spans="1:13">
      <c r="A6" s="2" t="s">
        <v>8</v>
      </c>
      <c r="B6" s="2">
        <v>8</v>
      </c>
      <c r="C6" s="2">
        <v>5</v>
      </c>
      <c r="D6" s="2">
        <f t="shared" ref="D6:D14" si="0">SUM(B6:C6)</f>
        <v>13</v>
      </c>
      <c r="E6" s="8">
        <f>(D6/D14)*100</f>
        <v>4.5018526855282751E-2</v>
      </c>
      <c r="F6" s="2">
        <v>2</v>
      </c>
      <c r="G6" s="2">
        <v>2</v>
      </c>
      <c r="H6" s="2">
        <f t="shared" ref="H6:H14" si="1">SUM(F6:G6)</f>
        <v>4</v>
      </c>
      <c r="I6" s="8">
        <f>(H6/H14)*100</f>
        <v>0.1078167115902965</v>
      </c>
      <c r="J6" s="2">
        <f t="shared" ref="J6:J13" si="2">SUM(B6,F6)</f>
        <v>10</v>
      </c>
      <c r="K6" s="2">
        <f t="shared" ref="K6:K13" si="3">SUM(C6,G6)</f>
        <v>7</v>
      </c>
      <c r="L6" s="2">
        <f t="shared" ref="L6:L14" si="4">SUM(J6:K6)</f>
        <v>17</v>
      </c>
      <c r="M6" s="8">
        <f>(L6/L14)*100</f>
        <v>5.2168042470923985E-2</v>
      </c>
    </row>
    <row r="7" spans="1:13">
      <c r="A7" s="2" t="s">
        <v>9</v>
      </c>
      <c r="B7" s="3">
        <v>110</v>
      </c>
      <c r="C7" s="2">
        <v>72</v>
      </c>
      <c r="D7" s="2">
        <f t="shared" si="0"/>
        <v>182</v>
      </c>
      <c r="E7" s="8">
        <f>(D7/D14)*100</f>
        <v>0.63025937597395854</v>
      </c>
      <c r="F7" s="2">
        <v>137</v>
      </c>
      <c r="G7" s="2">
        <v>134</v>
      </c>
      <c r="H7" s="2">
        <f t="shared" si="1"/>
        <v>271</v>
      </c>
      <c r="I7" s="8">
        <f>(H7/H14)*100</f>
        <v>7.3045822102425868</v>
      </c>
      <c r="J7" s="2">
        <f t="shared" si="2"/>
        <v>247</v>
      </c>
      <c r="K7" s="2">
        <f t="shared" si="3"/>
        <v>206</v>
      </c>
      <c r="L7" s="2">
        <f t="shared" si="4"/>
        <v>453</v>
      </c>
      <c r="M7" s="8">
        <f>(L7/L14)*100</f>
        <v>1.3901248964310922</v>
      </c>
    </row>
    <row r="8" spans="1:13">
      <c r="A8" s="2" t="s">
        <v>10</v>
      </c>
      <c r="B8" s="2">
        <v>568</v>
      </c>
      <c r="C8" s="2">
        <v>427</v>
      </c>
      <c r="D8" s="2">
        <f t="shared" si="0"/>
        <v>995</v>
      </c>
      <c r="E8" s="8">
        <f>(D8/D14)*100</f>
        <v>3.4456487862312568</v>
      </c>
      <c r="F8" s="2">
        <v>118</v>
      </c>
      <c r="G8" s="2">
        <v>99</v>
      </c>
      <c r="H8" s="2">
        <f t="shared" si="1"/>
        <v>217</v>
      </c>
      <c r="I8" s="8">
        <f>(H8/H14)*100</f>
        <v>5.8490566037735849</v>
      </c>
      <c r="J8" s="2">
        <f t="shared" si="2"/>
        <v>686</v>
      </c>
      <c r="K8" s="2">
        <f t="shared" si="3"/>
        <v>526</v>
      </c>
      <c r="L8" s="2">
        <f t="shared" si="4"/>
        <v>1212</v>
      </c>
      <c r="M8" s="8">
        <f>(L8/L14)*100</f>
        <v>3.7192745573388164</v>
      </c>
    </row>
    <row r="9" spans="1:13">
      <c r="A9" s="2" t="s">
        <v>11</v>
      </c>
      <c r="B9" s="2">
        <v>921</v>
      </c>
      <c r="C9" s="2">
        <v>695</v>
      </c>
      <c r="D9" s="2">
        <f t="shared" si="0"/>
        <v>1616</v>
      </c>
      <c r="E9" s="8">
        <f>(D9/D14)*100</f>
        <v>5.596149184472071</v>
      </c>
      <c r="F9" s="2">
        <v>152</v>
      </c>
      <c r="G9" s="2">
        <v>103</v>
      </c>
      <c r="H9" s="2">
        <f t="shared" si="1"/>
        <v>255</v>
      </c>
      <c r="I9" s="8">
        <f>(H9/H14)*100</f>
        <v>6.8733153638814022</v>
      </c>
      <c r="J9" s="2">
        <f t="shared" si="2"/>
        <v>1073</v>
      </c>
      <c r="K9" s="2">
        <f t="shared" si="3"/>
        <v>798</v>
      </c>
      <c r="L9" s="2">
        <f t="shared" si="4"/>
        <v>1871</v>
      </c>
      <c r="M9" s="8">
        <f>(L9/L14)*100</f>
        <v>5.7415533801822818</v>
      </c>
    </row>
    <row r="10" spans="1:13">
      <c r="A10" s="2" t="s">
        <v>12</v>
      </c>
      <c r="B10" s="2">
        <v>1177</v>
      </c>
      <c r="C10" s="2">
        <v>1532</v>
      </c>
      <c r="D10" s="2">
        <f t="shared" si="0"/>
        <v>2709</v>
      </c>
      <c r="E10" s="8">
        <f>(D10/D14)*100</f>
        <v>9.3811684039200749</v>
      </c>
      <c r="F10" s="2">
        <v>138</v>
      </c>
      <c r="G10" s="2">
        <v>282</v>
      </c>
      <c r="H10" s="2">
        <f t="shared" si="1"/>
        <v>420</v>
      </c>
      <c r="I10" s="8">
        <f>(H10/H14)*100</f>
        <v>11.320754716981133</v>
      </c>
      <c r="J10" s="2">
        <f t="shared" si="2"/>
        <v>1315</v>
      </c>
      <c r="K10" s="2">
        <f t="shared" si="3"/>
        <v>1814</v>
      </c>
      <c r="L10" s="2">
        <f t="shared" si="4"/>
        <v>3129</v>
      </c>
      <c r="M10" s="8">
        <f>(L10/L14)*100</f>
        <v>9.6019885230306556</v>
      </c>
    </row>
    <row r="11" spans="1:13">
      <c r="A11" s="2" t="s">
        <v>13</v>
      </c>
      <c r="B11" s="2">
        <v>2068</v>
      </c>
      <c r="C11" s="2">
        <v>3238</v>
      </c>
      <c r="D11" s="2">
        <f t="shared" si="0"/>
        <v>5306</v>
      </c>
      <c r="E11" s="8">
        <f>(D11/D14)*100</f>
        <v>18.374484884163866</v>
      </c>
      <c r="F11" s="2">
        <v>250</v>
      </c>
      <c r="G11" s="2">
        <v>641</v>
      </c>
      <c r="H11" s="2">
        <f t="shared" si="1"/>
        <v>891</v>
      </c>
      <c r="I11" s="8">
        <f>(H11/H14)*100</f>
        <v>24.016172506738545</v>
      </c>
      <c r="J11" s="2">
        <f t="shared" si="2"/>
        <v>2318</v>
      </c>
      <c r="K11" s="2">
        <f t="shared" si="3"/>
        <v>3879</v>
      </c>
      <c r="L11" s="2">
        <f t="shared" si="4"/>
        <v>6197</v>
      </c>
      <c r="M11" s="8">
        <f>(L11/L14)*100</f>
        <v>19.016785834842114</v>
      </c>
    </row>
    <row r="12" spans="1:13">
      <c r="A12" s="2" t="s">
        <v>14</v>
      </c>
      <c r="B12" s="2">
        <v>4510</v>
      </c>
      <c r="C12" s="2">
        <v>6284</v>
      </c>
      <c r="D12" s="2">
        <f t="shared" si="0"/>
        <v>10794</v>
      </c>
      <c r="E12" s="8">
        <f>(D12/D14)*100</f>
        <v>37.379229144301696</v>
      </c>
      <c r="F12" s="2">
        <v>440</v>
      </c>
      <c r="G12" s="2">
        <v>439</v>
      </c>
      <c r="H12" s="2">
        <f t="shared" si="1"/>
        <v>879</v>
      </c>
      <c r="I12" s="8">
        <f>(H12/H14)*100</f>
        <v>23.692722371967655</v>
      </c>
      <c r="J12" s="2">
        <f t="shared" si="2"/>
        <v>4950</v>
      </c>
      <c r="K12" s="2">
        <f t="shared" si="3"/>
        <v>6723</v>
      </c>
      <c r="L12" s="2">
        <f t="shared" si="4"/>
        <v>11673</v>
      </c>
      <c r="M12" s="8">
        <f>(L12/L14)*100</f>
        <v>35.821032927240928</v>
      </c>
    </row>
    <row r="13" spans="1:13">
      <c r="A13" s="2" t="s">
        <v>15</v>
      </c>
      <c r="B13" s="2">
        <v>3339</v>
      </c>
      <c r="C13" s="2">
        <v>3916</v>
      </c>
      <c r="D13" s="2">
        <f t="shared" si="0"/>
        <v>7255</v>
      </c>
      <c r="E13" s="8">
        <f>(D13/D14)*100</f>
        <v>25.123800948852026</v>
      </c>
      <c r="F13" s="2">
        <v>337</v>
      </c>
      <c r="G13" s="2">
        <v>320</v>
      </c>
      <c r="H13" s="2">
        <f t="shared" si="1"/>
        <v>657</v>
      </c>
      <c r="I13" s="8">
        <f>(H13/H14)*100</f>
        <v>17.7088948787062</v>
      </c>
      <c r="J13" s="2">
        <f t="shared" si="2"/>
        <v>3676</v>
      </c>
      <c r="K13" s="2">
        <f t="shared" si="3"/>
        <v>4236</v>
      </c>
      <c r="L13" s="2">
        <f t="shared" si="4"/>
        <v>7912</v>
      </c>
      <c r="M13" s="8">
        <f>(L13/L14)*100</f>
        <v>24.279620707644153</v>
      </c>
    </row>
    <row r="14" spans="1:13">
      <c r="A14" s="7" t="s">
        <v>3</v>
      </c>
      <c r="B14" s="7">
        <f>SUM(B5:B13)</f>
        <v>12705</v>
      </c>
      <c r="C14" s="7">
        <f>SUM(C5:C13)</f>
        <v>16172</v>
      </c>
      <c r="D14" s="7">
        <f t="shared" si="0"/>
        <v>28877</v>
      </c>
      <c r="E14" s="7">
        <f>(D14/D14)*100</f>
        <v>100</v>
      </c>
      <c r="F14" s="7">
        <f>SUM(F5:F13)</f>
        <v>1635</v>
      </c>
      <c r="G14" s="7">
        <f>SUM(G5:G13)</f>
        <v>2075</v>
      </c>
      <c r="H14" s="7">
        <f t="shared" si="1"/>
        <v>3710</v>
      </c>
      <c r="I14" s="7">
        <f>(H14/H14)*100</f>
        <v>100</v>
      </c>
      <c r="J14" s="7">
        <f>SUM(J5:J13)</f>
        <v>14340</v>
      </c>
      <c r="K14" s="7">
        <f>SUM(K5:K13)</f>
        <v>18247</v>
      </c>
      <c r="L14" s="7">
        <f t="shared" si="4"/>
        <v>32587</v>
      </c>
      <c r="M14" s="7">
        <f>(L14/L14)*100</f>
        <v>100</v>
      </c>
    </row>
    <row r="16" spans="1:13">
      <c r="A16" s="5" t="s">
        <v>17</v>
      </c>
      <c r="B16" s="5"/>
      <c r="C16" s="5"/>
      <c r="D16" s="5"/>
      <c r="E16" s="5"/>
      <c r="F16" s="5"/>
      <c r="G16" s="5"/>
      <c r="H16" s="5"/>
      <c r="I16" s="5"/>
    </row>
  </sheetData>
  <mergeCells count="7">
    <mergeCell ref="L3:L4"/>
    <mergeCell ref="M3:M4"/>
    <mergeCell ref="B3:E3"/>
    <mergeCell ref="F3:I3"/>
    <mergeCell ref="J3:K3"/>
    <mergeCell ref="A16:I16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2025-09-11T00:49:20Z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