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350D0549-7373-4CC0-BE7E-4967F16129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5" i="1"/>
  <c r="J6" i="1"/>
  <c r="J7" i="1"/>
  <c r="J8" i="1"/>
  <c r="J9" i="1"/>
  <c r="J10" i="1"/>
  <c r="J11" i="1"/>
  <c r="J12" i="1"/>
  <c r="J13" i="1"/>
  <c r="J5" i="1"/>
  <c r="H6" i="1"/>
  <c r="H7" i="1"/>
  <c r="H8" i="1"/>
  <c r="H9" i="1"/>
  <c r="H10" i="1"/>
  <c r="H11" i="1"/>
  <c r="H12" i="1"/>
  <c r="H13" i="1"/>
  <c r="H5" i="1"/>
  <c r="G14" i="1"/>
  <c r="F14" i="1"/>
  <c r="D6" i="1"/>
  <c r="D7" i="1"/>
  <c r="D8" i="1"/>
  <c r="D9" i="1"/>
  <c r="D10" i="1"/>
  <c r="D11" i="1"/>
  <c r="D12" i="1"/>
  <c r="D13" i="1"/>
  <c r="D5" i="1"/>
  <c r="C14" i="1"/>
  <c r="B14" i="1"/>
  <c r="H14" i="1" l="1"/>
  <c r="I13" i="1" s="1"/>
  <c r="L13" i="1"/>
  <c r="L12" i="1"/>
  <c r="L11" i="1"/>
  <c r="L10" i="1"/>
  <c r="L9" i="1"/>
  <c r="L8" i="1"/>
  <c r="D14" i="1"/>
  <c r="L7" i="1"/>
  <c r="K14" i="1"/>
  <c r="L6" i="1"/>
  <c r="L5" i="1"/>
  <c r="J14" i="1"/>
  <c r="E13" i="1" l="1"/>
  <c r="E10" i="1"/>
  <c r="E12" i="1"/>
  <c r="I5" i="1"/>
  <c r="I12" i="1"/>
  <c r="I8" i="1"/>
  <c r="I7" i="1"/>
  <c r="I6" i="1"/>
  <c r="I10" i="1"/>
  <c r="I14" i="1"/>
  <c r="I11" i="1"/>
  <c r="I9" i="1"/>
  <c r="E11" i="1"/>
  <c r="E6" i="1"/>
  <c r="E7" i="1"/>
  <c r="E5" i="1"/>
  <c r="E8" i="1"/>
  <c r="E14" i="1"/>
  <c r="E9" i="1"/>
  <c r="L14" i="1"/>
  <c r="M5" i="1" s="1"/>
  <c r="M9" i="1" l="1"/>
  <c r="M8" i="1"/>
  <c r="M13" i="1"/>
  <c r="M12" i="1"/>
  <c r="M7" i="1"/>
  <c r="M11" i="1"/>
  <c r="M6" i="1"/>
  <c r="M10" i="1"/>
  <c r="M14" i="1"/>
</calcChain>
</file>

<file path=xl/sharedStrings.xml><?xml version="1.0" encoding="utf-8"?>
<sst xmlns="http://schemas.openxmlformats.org/spreadsheetml/2006/main" count="28" uniqueCount="18">
  <si>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</si>
  <si>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</si>
  <si>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</si>
  <si>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</si>
  <si>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</si>
  <si>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</si>
  <si>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</si>
  <si>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</si>
  <si>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</si>
  <si>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28 hr-1th</t>
  </si>
  <si>
    <t>1 – 4 th</t>
  </si>
  <si>
    <t>5 – 14 th</t>
  </si>
  <si>
    <t>15 – 24 th</t>
  </si>
  <si>
    <t>25 – 44 th</t>
  </si>
  <si>
    <t>45 – 64 th</t>
  </si>
  <si>
    <t>&gt; 65 th</t>
  </si>
  <si>
    <t>JUMLAH KUNJUNGAN PASIEN BERDASARKAN UMUR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</si>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</sst>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I15" sqref="I15"/>
    </sheetView>
  </sheetViews>
  <sheetFormatPr defaultColWidth="9.140625" defaultRowHeight="15"/>
  <cols>
    <col min="1" max="1" width="11.5703125" customWidth="1"/>
    <col min="5" max="5" width="9.28515625" customWidth="1"/>
  </cols>
  <sheetData>
    <row r="1" spans="1:13">
      <c r="A1" s="1" t="s">
        <v>16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6" t="s">
        <v>3</v>
      </c>
      <c r="M3" s="6" t="s">
        <v>4</v>
      </c>
    </row>
    <row r="4" spans="1:13">
      <c r="A4" s="4"/>
      <c r="B4" s="2" t="s">
        <v>5</v>
      </c>
      <c r="C4" s="2" t="s">
        <v>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</v>
      </c>
      <c r="I4" s="2" t="s">
        <v>4</v>
      </c>
      <c r="J4" s="2" t="s">
        <v>5</v>
      </c>
      <c r="K4" s="2" t="s">
        <v>6</v>
      </c>
      <c r="L4" s="6"/>
      <c r="M4" s="6"/>
    </row>
    <row r="5" spans="1:13">
      <c r="A5" s="2" t="s">
        <v>7</v>
      </c>
      <c r="B5" s="2">
        <v>2</v>
      </c>
      <c r="C5" s="2">
        <v>2</v>
      </c>
      <c r="D5" s="2">
        <f>SUM(B5:C5)</f>
        <v>4</v>
      </c>
      <c r="E5" s="8">
        <f>(D5/D14)*100</f>
        <v>1.3968919154880391E-2</v>
      </c>
      <c r="F5" s="2">
        <v>68</v>
      </c>
      <c r="G5" s="2">
        <v>69</v>
      </c>
      <c r="H5" s="2">
        <f>SUM(F5:G5)</f>
        <v>137</v>
      </c>
      <c r="I5" s="8">
        <f>(H5/H14)*100</f>
        <v>3.7565122018097066</v>
      </c>
      <c r="J5" s="2">
        <f>SUM(B5,F5)</f>
        <v>70</v>
      </c>
      <c r="K5" s="2">
        <f>SUM(C5,G5)</f>
        <v>71</v>
      </c>
      <c r="L5" s="2">
        <f>SUM(J5:K5)</f>
        <v>141</v>
      </c>
      <c r="M5" s="8">
        <f>(L5/L14)*100</f>
        <v>0.43677591227309337</v>
      </c>
    </row>
    <row r="6" spans="1:13">
      <c r="A6" s="2" t="s">
        <v>8</v>
      </c>
      <c r="B6" s="2">
        <v>5</v>
      </c>
      <c r="C6" s="2">
        <v>5</v>
      </c>
      <c r="D6" s="2">
        <f t="shared" ref="D6:D14" si="0">SUM(B6:C6)</f>
        <v>10</v>
      </c>
      <c r="E6" s="8">
        <f>(D6/D14)*100</f>
        <v>3.4922297887200977E-2</v>
      </c>
      <c r="F6" s="2">
        <v>4</v>
      </c>
      <c r="G6" s="2">
        <v>1</v>
      </c>
      <c r="H6" s="2">
        <f t="shared" ref="H6:H14" si="1">SUM(F6:G6)</f>
        <v>5</v>
      </c>
      <c r="I6" s="8">
        <f>(H6/H14)*100</f>
        <v>0.13709898546750754</v>
      </c>
      <c r="J6" s="2">
        <f t="shared" ref="J6:J13" si="2">SUM(B6,F6)</f>
        <v>9</v>
      </c>
      <c r="K6" s="2">
        <f t="shared" ref="K6:K13" si="3">SUM(C6,G6)</f>
        <v>6</v>
      </c>
      <c r="L6" s="2">
        <f t="shared" ref="L6:L14" si="4">SUM(J6:K6)</f>
        <v>15</v>
      </c>
      <c r="M6" s="8">
        <f>(L6/L14)*100</f>
        <v>4.6465522582243977E-2</v>
      </c>
    </row>
    <row r="7" spans="1:13">
      <c r="A7" s="2" t="s">
        <v>9</v>
      </c>
      <c r="B7" s="3">
        <v>186</v>
      </c>
      <c r="C7" s="2">
        <v>143</v>
      </c>
      <c r="D7" s="2">
        <f t="shared" si="0"/>
        <v>329</v>
      </c>
      <c r="E7" s="8">
        <f>(D7/D14)*100</f>
        <v>1.1489436004889122</v>
      </c>
      <c r="F7" s="2">
        <v>171</v>
      </c>
      <c r="G7" s="2">
        <v>123</v>
      </c>
      <c r="H7" s="2">
        <f t="shared" si="1"/>
        <v>294</v>
      </c>
      <c r="I7" s="8">
        <f>(H7/H14)*100</f>
        <v>8.0614203454894433</v>
      </c>
      <c r="J7" s="2">
        <f t="shared" si="2"/>
        <v>357</v>
      </c>
      <c r="K7" s="2">
        <f t="shared" si="3"/>
        <v>266</v>
      </c>
      <c r="L7" s="2">
        <f t="shared" si="4"/>
        <v>623</v>
      </c>
      <c r="M7" s="8">
        <f>(L7/L14)*100</f>
        <v>1.9298680379158666</v>
      </c>
    </row>
    <row r="8" spans="1:13">
      <c r="A8" s="2" t="s">
        <v>10</v>
      </c>
      <c r="B8" s="2">
        <v>505</v>
      </c>
      <c r="C8" s="2">
        <v>381</v>
      </c>
      <c r="D8" s="2">
        <f t="shared" si="0"/>
        <v>886</v>
      </c>
      <c r="E8" s="8">
        <f>(D8/D14)*100</f>
        <v>3.0941155928060069</v>
      </c>
      <c r="F8" s="2">
        <v>105</v>
      </c>
      <c r="G8" s="2">
        <v>78</v>
      </c>
      <c r="H8" s="2">
        <f t="shared" si="1"/>
        <v>183</v>
      </c>
      <c r="I8" s="8">
        <f>(H8/H14)*100</f>
        <v>5.0178228681107759</v>
      </c>
      <c r="J8" s="2">
        <f t="shared" si="2"/>
        <v>610</v>
      </c>
      <c r="K8" s="2">
        <f t="shared" si="3"/>
        <v>459</v>
      </c>
      <c r="L8" s="2">
        <f t="shared" si="4"/>
        <v>1069</v>
      </c>
      <c r="M8" s="8">
        <f>(L8/L14)*100</f>
        <v>3.3114429093612543</v>
      </c>
    </row>
    <row r="9" spans="1:13">
      <c r="A9" s="2" t="s">
        <v>11</v>
      </c>
      <c r="B9" s="2">
        <v>911</v>
      </c>
      <c r="C9" s="2">
        <v>724</v>
      </c>
      <c r="D9" s="2">
        <f t="shared" si="0"/>
        <v>1635</v>
      </c>
      <c r="E9" s="8">
        <f>(D9/D14)*100</f>
        <v>5.7097957045573597</v>
      </c>
      <c r="F9" s="2">
        <v>123</v>
      </c>
      <c r="G9" s="2">
        <v>83</v>
      </c>
      <c r="H9" s="2">
        <f t="shared" si="1"/>
        <v>206</v>
      </c>
      <c r="I9" s="8">
        <f>(H9/H14)*100</f>
        <v>5.6484782012613106</v>
      </c>
      <c r="J9" s="2">
        <f t="shared" si="2"/>
        <v>1034</v>
      </c>
      <c r="K9" s="2">
        <f t="shared" si="3"/>
        <v>807</v>
      </c>
      <c r="L9" s="2">
        <f t="shared" si="4"/>
        <v>1841</v>
      </c>
      <c r="M9" s="8">
        <f>(L9/L14)*100</f>
        <v>5.7028684715940772</v>
      </c>
    </row>
    <row r="10" spans="1:13">
      <c r="A10" s="2" t="s">
        <v>12</v>
      </c>
      <c r="B10" s="2">
        <v>1036</v>
      </c>
      <c r="C10" s="2">
        <v>1489</v>
      </c>
      <c r="D10" s="2">
        <f t="shared" si="0"/>
        <v>2525</v>
      </c>
      <c r="E10" s="8">
        <f>(D10/D14)*100</f>
        <v>8.8178802165182457</v>
      </c>
      <c r="F10" s="2">
        <v>161</v>
      </c>
      <c r="G10" s="2">
        <v>250</v>
      </c>
      <c r="H10" s="2">
        <f t="shared" si="1"/>
        <v>411</v>
      </c>
      <c r="I10" s="8">
        <f>(H10/H14)*100</f>
        <v>11.269536605429121</v>
      </c>
      <c r="J10" s="2">
        <f t="shared" si="2"/>
        <v>1197</v>
      </c>
      <c r="K10" s="2">
        <f t="shared" si="3"/>
        <v>1739</v>
      </c>
      <c r="L10" s="2">
        <f t="shared" si="4"/>
        <v>2936</v>
      </c>
      <c r="M10" s="8">
        <f>(L10/L14)*100</f>
        <v>9.0948516200978879</v>
      </c>
    </row>
    <row r="11" spans="1:13">
      <c r="A11" s="2" t="s">
        <v>13</v>
      </c>
      <c r="B11" s="2">
        <v>2103</v>
      </c>
      <c r="C11" s="2">
        <v>3225</v>
      </c>
      <c r="D11" s="2">
        <f t="shared" si="0"/>
        <v>5328</v>
      </c>
      <c r="E11" s="8">
        <f>(D11/D14)*100</f>
        <v>18.606600314300682</v>
      </c>
      <c r="F11" s="2">
        <v>209</v>
      </c>
      <c r="G11" s="2">
        <v>599</v>
      </c>
      <c r="H11" s="2">
        <f t="shared" si="1"/>
        <v>808</v>
      </c>
      <c r="I11" s="8">
        <f>(H11/H14)*100</f>
        <v>22.155196051549218</v>
      </c>
      <c r="J11" s="2">
        <f t="shared" si="2"/>
        <v>2312</v>
      </c>
      <c r="K11" s="2">
        <f t="shared" si="3"/>
        <v>3824</v>
      </c>
      <c r="L11" s="2">
        <f t="shared" si="4"/>
        <v>6136</v>
      </c>
      <c r="M11" s="8">
        <f>(L11/L14)*100</f>
        <v>19.007496437643269</v>
      </c>
    </row>
    <row r="12" spans="1:13">
      <c r="A12" s="2" t="s">
        <v>14</v>
      </c>
      <c r="B12" s="2">
        <v>4493</v>
      </c>
      <c r="C12" s="2">
        <v>6170</v>
      </c>
      <c r="D12" s="2">
        <f t="shared" si="0"/>
        <v>10663</v>
      </c>
      <c r="E12" s="8">
        <f>(D12/D14)*100</f>
        <v>37.237646237122405</v>
      </c>
      <c r="F12" s="2">
        <v>427</v>
      </c>
      <c r="G12" s="2">
        <v>482</v>
      </c>
      <c r="H12" s="2">
        <f t="shared" si="1"/>
        <v>909</v>
      </c>
      <c r="I12" s="8">
        <f>(H12/H14)*100</f>
        <v>24.92459555799287</v>
      </c>
      <c r="J12" s="2">
        <f t="shared" si="2"/>
        <v>4920</v>
      </c>
      <c r="K12" s="2">
        <f t="shared" si="3"/>
        <v>6652</v>
      </c>
      <c r="L12" s="2">
        <f t="shared" si="4"/>
        <v>11572</v>
      </c>
      <c r="M12" s="8">
        <f>(L12/L14)*100</f>
        <v>35.846601821448488</v>
      </c>
    </row>
    <row r="13" spans="1:13">
      <c r="A13" s="2" t="s">
        <v>15</v>
      </c>
      <c r="B13" s="2">
        <v>3414</v>
      </c>
      <c r="C13" s="2">
        <v>3841</v>
      </c>
      <c r="D13" s="2">
        <f t="shared" si="0"/>
        <v>7255</v>
      </c>
      <c r="E13" s="8">
        <f>(D13/D14)*100</f>
        <v>25.33612711716431</v>
      </c>
      <c r="F13" s="2">
        <v>360</v>
      </c>
      <c r="G13" s="2">
        <v>334</v>
      </c>
      <c r="H13" s="2">
        <f t="shared" si="1"/>
        <v>694</v>
      </c>
      <c r="I13" s="8">
        <f>(H13/H14)*100</f>
        <v>19.029339182890045</v>
      </c>
      <c r="J13" s="2">
        <f t="shared" si="2"/>
        <v>3774</v>
      </c>
      <c r="K13" s="2">
        <f t="shared" si="3"/>
        <v>4175</v>
      </c>
      <c r="L13" s="2">
        <f t="shared" si="4"/>
        <v>7949</v>
      </c>
      <c r="M13" s="8">
        <f>(L13/L14)*100</f>
        <v>24.623629267083825</v>
      </c>
    </row>
    <row r="14" spans="1:13">
      <c r="A14" s="7" t="s">
        <v>3</v>
      </c>
      <c r="B14" s="7">
        <f>SUM(B5:B13)</f>
        <v>12655</v>
      </c>
      <c r="C14" s="7">
        <f>SUM(C5:C13)</f>
        <v>15980</v>
      </c>
      <c r="D14" s="7">
        <f t="shared" si="0"/>
        <v>28635</v>
      </c>
      <c r="E14" s="7">
        <f>(D14/D14)*100</f>
        <v>100</v>
      </c>
      <c r="F14" s="7">
        <f>SUM(F5:F13)</f>
        <v>1628</v>
      </c>
      <c r="G14" s="7">
        <f>SUM(G5:G13)</f>
        <v>2019</v>
      </c>
      <c r="H14" s="7">
        <f t="shared" si="1"/>
        <v>3647</v>
      </c>
      <c r="I14" s="7">
        <f>(H14/H14)*100</f>
        <v>100</v>
      </c>
      <c r="J14" s="7">
        <f>SUM(J5:J13)</f>
        <v>14283</v>
      </c>
      <c r="K14" s="7">
        <f>SUM(K5:K13)</f>
        <v>17999</v>
      </c>
      <c r="L14" s="7">
        <f t="shared" si="4"/>
        <v>32282</v>
      </c>
      <c r="M14" s="7">
        <f>(L14/L14)*100</f>
        <v>100</v>
      </c>
    </row>
    <row r="16" spans="1:13">
      <c r="A16" s="5" t="s">
        <v>17</v>
      </c>
      <c r="B16" s="5"/>
      <c r="C16" s="5"/>
      <c r="D16" s="5"/>
      <c r="E16" s="5"/>
      <c r="F16" s="5"/>
      <c r="G16" s="5"/>
      <c r="H16" s="5"/>
      <c r="I16" s="5"/>
    </row>
  </sheetData>
  <mergeCells count="7">
    <mergeCell ref="L3:L4"/>
    <mergeCell ref="M3:M4"/>
    <mergeCell ref="B3:E3"/>
    <mergeCell ref="F3:I3"/>
    <mergeCell ref="J3:K3"/>
    <mergeCell ref="A16:I16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2025-09-11T00:51:58Z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